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3\総務課共用\福島県自治体病院学会\令和８年度福島県自治体病院学会\11参加者募・施設負担金請求\"/>
    </mc:Choice>
  </mc:AlternateContent>
  <xr:revisionPtr revIDLastSave="0" documentId="13_ncr:1_{66A8708C-B5A4-47D5-B43A-01565A1172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申込書" sheetId="1" r:id="rId1"/>
    <sheet name="出席者一覧" sheetId="2" r:id="rId2"/>
  </sheets>
  <definedNames>
    <definedName name="_xlnm.Print_Area" localSheetId="0">申込書!$A$1:$G$43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" i="2" l="1"/>
  <c r="A10" i="2" s="1"/>
  <c r="D10" i="2"/>
  <c r="E10" i="2"/>
  <c r="F10" i="2"/>
  <c r="G10" i="2"/>
  <c r="H10" i="2"/>
  <c r="C11" i="2"/>
  <c r="A11" i="2" s="1"/>
  <c r="D11" i="2"/>
  <c r="E11" i="2"/>
  <c r="F11" i="2"/>
  <c r="G11" i="2"/>
  <c r="H11" i="2"/>
  <c r="H9" i="2"/>
  <c r="G9" i="2"/>
  <c r="F9" i="2"/>
  <c r="E9" i="2"/>
  <c r="D9" i="2"/>
  <c r="C9" i="2"/>
  <c r="A9" i="2" s="1"/>
  <c r="H8" i="2"/>
  <c r="G8" i="2"/>
  <c r="F8" i="2"/>
  <c r="E8" i="2"/>
  <c r="D8" i="2"/>
  <c r="C8" i="2"/>
  <c r="A8" i="2" s="1"/>
  <c r="H7" i="2"/>
  <c r="G7" i="2"/>
  <c r="F7" i="2"/>
  <c r="E7" i="2"/>
  <c r="D7" i="2"/>
  <c r="C7" i="2"/>
  <c r="A7" i="2" s="1"/>
  <c r="H6" i="2"/>
  <c r="G6" i="2"/>
  <c r="F6" i="2"/>
  <c r="E6" i="2"/>
  <c r="D6" i="2"/>
  <c r="C6" i="2"/>
  <c r="A6" i="2" s="1"/>
  <c r="H5" i="2"/>
  <c r="G5" i="2"/>
  <c r="F5" i="2"/>
  <c r="E5" i="2"/>
  <c r="D5" i="2"/>
  <c r="C5" i="2"/>
  <c r="A5" i="2" s="1"/>
  <c r="H4" i="2"/>
  <c r="G4" i="2"/>
  <c r="F4" i="2"/>
  <c r="E4" i="2"/>
  <c r="D4" i="2"/>
  <c r="C4" i="2"/>
  <c r="A4" i="2" s="1"/>
  <c r="H3" i="2"/>
  <c r="G3" i="2"/>
  <c r="F3" i="2"/>
  <c r="E3" i="2"/>
  <c r="D3" i="2"/>
  <c r="C3" i="2"/>
  <c r="A3" i="2" s="1"/>
  <c r="H2" i="2"/>
  <c r="G2" i="2"/>
  <c r="F2" i="2"/>
  <c r="E2" i="2"/>
  <c r="D2" i="2"/>
  <c r="C2" i="2"/>
  <c r="A2" i="2" s="1"/>
</calcChain>
</file>

<file path=xl/sharedStrings.xml><?xml version="1.0" encoding="utf-8"?>
<sst xmlns="http://schemas.openxmlformats.org/spreadsheetml/2006/main" count="52" uniqueCount="43">
  <si>
    <t>病院名</t>
    <rPh sb="0" eb="3">
      <t>ビョウインメイ</t>
    </rPh>
    <phoneticPr fontId="1"/>
  </si>
  <si>
    <t>担当者所属</t>
    <rPh sb="0" eb="3">
      <t>タントウシャ</t>
    </rPh>
    <rPh sb="3" eb="5">
      <t>ショゾク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</si>
  <si>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</si>
  <si>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</si>
  <si>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ﾒｰﾙｱﾄﾞﾚｽ</t>
    <phoneticPr fontId="1"/>
  </si>
  <si>
    <t>番号</t>
    <rPh sb="0" eb="2">
      <t>バンゴウ</t>
    </rPh>
    <phoneticPr fontId="1"/>
  </si>
  <si>
    <t>出席者氏名</t>
    <rPh sb="0" eb="3">
      <t>シュッセキシャ</t>
    </rPh>
    <rPh sb="3" eb="5">
      <t>シメイ</t>
    </rPh>
    <phoneticPr fontId="1"/>
  </si>
  <si>
    <t>所属名</t>
    <rPh sb="0" eb="2">
      <t>ショゾク</t>
    </rPh>
    <rPh sb="2" eb="3">
      <t>メイ</t>
    </rPh>
    <phoneticPr fontId="1"/>
  </si>
  <si>
    <t>区分</t>
    <rPh sb="0" eb="2">
      <t>クブン</t>
    </rPh>
    <phoneticPr fontId="1"/>
  </si>
  <si>
    <t>出席者ﾌﾘｶﾞﾅ</t>
    <rPh sb="0" eb="3">
      <t>シュッセキシャ</t>
    </rPh>
    <phoneticPr fontId="1"/>
  </si>
  <si>
    <t>その他</t>
    <rPh sb="2" eb="3">
      <t>ホカ</t>
    </rPh>
    <phoneticPr fontId="1"/>
  </si>
  <si>
    <t>職名</t>
    <rPh sb="0" eb="2">
      <t>ショクメイ</t>
    </rPh>
    <phoneticPr fontId="1"/>
  </si>
  <si>
    <t>提出日</t>
    <rPh sb="0" eb="3">
      <t>テイシュツビ</t>
    </rPh>
    <phoneticPr fontId="1"/>
  </si>
  <si>
    <t>研究発表者</t>
    <rPh sb="0" eb="2">
      <t>ケンキュウ</t>
    </rPh>
    <rPh sb="2" eb="5">
      <t>ハッピョウシャ</t>
    </rPh>
    <phoneticPr fontId="1"/>
  </si>
  <si>
    <t>座長（研究発表）</t>
    <rPh sb="0" eb="2">
      <t>ザチョウ</t>
    </rPh>
    <rPh sb="3" eb="5">
      <t>ケンキュウ</t>
    </rPh>
    <rPh sb="5" eb="7">
      <t>ハッピョウ</t>
    </rPh>
    <phoneticPr fontId="1"/>
  </si>
  <si>
    <t>区分※</t>
    <rPh sb="0" eb="2">
      <t>クブン</t>
    </rPh>
    <phoneticPr fontId="1"/>
  </si>
  <si>
    <t>協議会役員、病院（施設）長</t>
    <rPh sb="0" eb="3">
      <t>キョウギカイ</t>
    </rPh>
    <rPh sb="3" eb="5">
      <t>ヤクイン</t>
    </rPh>
    <rPh sb="6" eb="8">
      <t>ビョウイン</t>
    </rPh>
    <rPh sb="9" eb="11">
      <t>シセツ</t>
    </rPh>
    <rPh sb="12" eb="13">
      <t>チョウ</t>
    </rPh>
    <phoneticPr fontId="1"/>
  </si>
  <si>
    <t>参加者氏名</t>
    <rPh sb="0" eb="3">
      <t>サンカシャ</t>
    </rPh>
    <rPh sb="3" eb="5">
      <t>シメイ</t>
    </rPh>
    <phoneticPr fontId="1"/>
  </si>
  <si>
    <t>担当者</t>
    <rPh sb="0" eb="2">
      <t>タントウ</t>
    </rPh>
    <rPh sb="2" eb="3">
      <t>シャ</t>
    </rPh>
    <phoneticPr fontId="1"/>
  </si>
  <si>
    <t>（１）会場に出席する名簿を下記にご記入ください。</t>
    <rPh sb="3" eb="5">
      <t>カイジョウ</t>
    </rPh>
    <rPh sb="6" eb="8">
      <t>シュッセキ</t>
    </rPh>
    <rPh sb="10" eb="12">
      <t>メイボ</t>
    </rPh>
    <rPh sb="13" eb="15">
      <t>カキ</t>
    </rPh>
    <rPh sb="17" eb="19">
      <t>キニュウ</t>
    </rPh>
    <phoneticPr fontId="1"/>
  </si>
  <si>
    <t>ﾌﾘｶﾞﾅ</t>
    <phoneticPr fontId="1"/>
  </si>
  <si>
    <t>※</t>
    <phoneticPr fontId="1"/>
  </si>
  <si>
    <t>区分はドロップダウンにて選択してください。複数該当する場合は番号の最も若いものを選択してください。</t>
    <rPh sb="0" eb="2">
      <t>クブン</t>
    </rPh>
    <rPh sb="12" eb="14">
      <t>センタク</t>
    </rPh>
    <rPh sb="21" eb="23">
      <t>フクスウ</t>
    </rPh>
    <rPh sb="23" eb="25">
      <t>ガイトウ</t>
    </rPh>
    <rPh sb="27" eb="29">
      <t>バアイ</t>
    </rPh>
    <rPh sb="30" eb="32">
      <t>バンゴウ</t>
    </rPh>
    <rPh sb="33" eb="34">
      <t>モット</t>
    </rPh>
    <rPh sb="35" eb="36">
      <t>ワカ</t>
    </rPh>
    <rPh sb="40" eb="42">
      <t>センタク</t>
    </rPh>
    <phoneticPr fontId="1"/>
  </si>
  <si>
    <t>　　※</t>
    <phoneticPr fontId="1"/>
  </si>
  <si>
    <t>参加されない施設に対しては、パンフレットを１部郵送いたします。</t>
    <rPh sb="0" eb="2">
      <t>サンカ</t>
    </rPh>
    <rPh sb="6" eb="8">
      <t>シセツ</t>
    </rPh>
    <rPh sb="9" eb="10">
      <t>タイ</t>
    </rPh>
    <rPh sb="22" eb="23">
      <t>ブ</t>
    </rPh>
    <rPh sb="23" eb="25">
      <t>ユウソウ</t>
    </rPh>
    <phoneticPr fontId="1"/>
  </si>
  <si>
    <t>（２）その他、ご意見・ご質問等ありましたらご記入ください。</t>
    <rPh sb="5" eb="6">
      <t>ホカ</t>
    </rPh>
    <rPh sb="8" eb="10">
      <t>イケン</t>
    </rPh>
    <rPh sb="12" eb="14">
      <t>シツモン</t>
    </rPh>
    <rPh sb="14" eb="15">
      <t>ナド</t>
    </rPh>
    <rPh sb="22" eb="24">
      <t>キニュウ</t>
    </rPh>
    <phoneticPr fontId="1"/>
  </si>
  <si>
    <t>※</t>
    <phoneticPr fontId="1"/>
  </si>
  <si>
    <t>行が足りない場合は適宜増やして入力ください。</t>
    <rPh sb="0" eb="1">
      <t>ギョウ</t>
    </rPh>
    <rPh sb="2" eb="3">
      <t>タ</t>
    </rPh>
    <rPh sb="6" eb="8">
      <t>バアイ</t>
    </rPh>
    <rPh sb="9" eb="11">
      <t>テキギ</t>
    </rPh>
    <rPh sb="11" eb="12">
      <t>フ</t>
    </rPh>
    <rPh sb="15" eb="17">
      <t>ニュウリョク</t>
    </rPh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</si>
  <si>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</si>
  <si>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</si>
  <si>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懇親会</t>
    <rPh sb="0" eb="3">
      <t>コンシンカイ</t>
    </rPh>
    <phoneticPr fontId="1"/>
  </si>
  <si>
    <t>のセルのみ入力してください。</t>
    <rPh sb="5" eb="7">
      <t>ニュウリョク</t>
    </rPh>
    <phoneticPr fontId="1"/>
  </si>
  <si>
    <t>情報交換会
　出欠区分※</t>
    <rPh sb="0" eb="5">
      <t>ジョウホウコウカンカイ</t>
    </rPh>
    <rPh sb="7" eb="9">
      <t>シュッケツ</t>
    </rPh>
    <rPh sb="9" eb="11">
      <t>クブン</t>
    </rPh>
    <phoneticPr fontId="1"/>
  </si>
  <si>
    <t>情報交換会出欠区分につきましても、ドロップダウンにて選択してください。</t>
    <rPh sb="0" eb="5">
      <t>ジョウホウコウカンカイ</t>
    </rPh>
    <rPh sb="5" eb="7">
      <t>シュッケツ</t>
    </rPh>
    <rPh sb="7" eb="9">
      <t>クブン</t>
    </rPh>
    <rPh sb="26" eb="28">
      <t>センタク</t>
    </rPh>
    <phoneticPr fontId="1"/>
  </si>
  <si>
    <t>提出方法：下記宛てメール又はファクスにて送信願います（添書不要）。</t>
    <rPh sb="12" eb="13">
      <t>マタ</t>
    </rPh>
    <phoneticPr fontId="1"/>
  </si>
  <si>
    <t>提出先   ：令和８年度福島県自治体病院学会事務局</t>
    <phoneticPr fontId="1"/>
  </si>
  <si>
    <t>令和８年度福島県自治体病院学会参加申込書</t>
    <rPh sb="0" eb="2">
      <t>レイワ</t>
    </rPh>
    <rPh sb="3" eb="5">
      <t>ネンド</t>
    </rPh>
    <rPh sb="5" eb="8">
      <t>フクシマケン</t>
    </rPh>
    <rPh sb="8" eb="13">
      <t>ジチタイビョウイン</t>
    </rPh>
    <rPh sb="13" eb="15">
      <t>ガッカイ</t>
    </rPh>
    <rPh sb="15" eb="17">
      <t>サンカ</t>
    </rPh>
    <rPh sb="17" eb="20">
      <t>モウシコミショ</t>
    </rPh>
    <phoneticPr fontId="1"/>
  </si>
  <si>
    <t>　ご不明な点がございましたら事務担当（0248-75-3111）までご連絡ください。</t>
    <rPh sb="2" eb="4">
      <t>フメイ</t>
    </rPh>
    <rPh sb="5" eb="6">
      <t>テン</t>
    </rPh>
    <rPh sb="14" eb="16">
      <t>ジム</t>
    </rPh>
    <rPh sb="16" eb="18">
      <t>タントウ</t>
    </rPh>
    <rPh sb="35" eb="37">
      <t>レンラク</t>
    </rPh>
    <phoneticPr fontId="1"/>
  </si>
  <si>
    <r>
      <t>提出期限：</t>
    </r>
    <r>
      <rPr>
        <b/>
        <u/>
        <sz val="11"/>
        <color theme="1"/>
        <rFont val="メイリオ"/>
        <family val="3"/>
        <charset val="128"/>
      </rPr>
      <t>令和８年10月23日（金）</t>
    </r>
    <rPh sb="16" eb="17">
      <t>キン</t>
    </rPh>
    <phoneticPr fontId="1"/>
  </si>
  <si>
    <t xml:space="preserve">     FAX0248-73-2417</t>
    <phoneticPr fontId="1"/>
  </si>
  <si>
    <t>　　　　　公立岩瀬病院　事務部　栗城　関根</t>
    <rPh sb="5" eb="7">
      <t>コウリツ</t>
    </rPh>
    <rPh sb="7" eb="9">
      <t>イワセ</t>
    </rPh>
    <rPh sb="9" eb="11">
      <t>ビョウイン</t>
    </rPh>
    <rPh sb="12" eb="14">
      <t>ジム</t>
    </rPh>
    <rPh sb="14" eb="15">
      <t>ブ</t>
    </rPh>
    <rPh sb="16" eb="18">
      <t>クリキ</t>
    </rPh>
    <rPh sb="19" eb="21">
      <t>セキネ</t>
    </rPh>
    <phoneticPr fontId="1"/>
  </si>
  <si>
    <t>　　　　　メールアドレス　soumu10@iwase-hp.jp</t>
    <phoneticPr fontId="1"/>
  </si>
  <si>
    <t>　　　　　※可能な限り、メール(エクセル）でお願いいたします。</t>
    <rPh sb="6" eb="8">
      <t>カノウ</t>
    </rPh>
    <rPh sb="9" eb="10">
      <t>カギ</t>
    </rPh>
    <rPh sb="23" eb="2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</si>
</sst>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9" tint="0.79998168889431442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0"/>
      <name val="メイリオ"/>
      <family val="3"/>
      <charset val="128"/>
    </font>
    <font>
      <b/>
      <u/>
      <sz val="11"/>
      <color theme="1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left" vertical="center" shrinkToFit="1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shrinkToFi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176" fontId="9" fillId="4" borderId="3" xfId="1" applyNumberFormat="1" applyFill="1" applyBorder="1" applyAlignment="1">
      <alignment horizontal="left" vertical="center" indent="2"/>
    </xf>
    <xf numFmtId="176" fontId="6" fillId="4" borderId="5" xfId="0" applyNumberFormat="1" applyFont="1" applyFill="1" applyBorder="1" applyAlignment="1">
      <alignment horizontal="left" vertical="center" indent="2"/>
    </xf>
    <xf numFmtId="176" fontId="6" fillId="4" borderId="4" xfId="0" applyNumberFormat="1" applyFont="1" applyFill="1" applyBorder="1" applyAlignment="1">
      <alignment horizontal="left" vertical="center" indent="2"/>
    </xf>
    <xf numFmtId="0" fontId="6" fillId="4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76" fontId="6" fillId="4" borderId="3" xfId="0" applyNumberFormat="1" applyFont="1" applyFill="1" applyBorder="1" applyAlignment="1">
      <alignment horizontal="left" vertical="center" indent="2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topLeftCell="A13" zoomScale="160" zoomScaleNormal="160" workbookViewId="0">
      <selection activeCell="D4" sqref="D4"/>
    </sheetView>
  </sheetViews>
  <sheetFormatPr defaultColWidth="9" defaultRowHeight="17.399999999999999" x14ac:dyDescent="0.45"/>
  <cols>
    <col min="1" max="1" width="5.69921875" style="8" customWidth="1"/>
    <col min="2" max="2" width="14.296875" style="8" customWidth="1"/>
    <col min="3" max="3" width="12.09765625" style="8" customWidth="1"/>
    <col min="4" max="4" width="15.5" style="8" customWidth="1"/>
    <col min="5" max="5" width="14.296875" style="8" customWidth="1"/>
    <col min="6" max="6" width="20.296875" style="8" customWidth="1"/>
    <col min="7" max="7" width="12.296875" style="8" customWidth="1"/>
    <col min="8" max="9" width="5" style="8" customWidth="1"/>
    <col min="10" max="10" width="27.796875" style="8" customWidth="1"/>
    <col min="11" max="11" width="20.09765625" style="8" customWidth="1"/>
    <col min="12" max="12" width="27.59765625" style="8" bestFit="1" customWidth="1"/>
    <col min="13" max="16384" width="9" style="8"/>
  </cols>
  <sheetData>
    <row r="1" spans="1:10" ht="18" customHeight="1" x14ac:dyDescent="0.45">
      <c r="A1" s="8" t="s">
        <v>34</v>
      </c>
    </row>
    <row r="2" spans="1:10" ht="18" customHeight="1" x14ac:dyDescent="0.45">
      <c r="A2" s="8" t="s">
        <v>35</v>
      </c>
    </row>
    <row r="3" spans="1:10" ht="18" customHeight="1" x14ac:dyDescent="0.45">
      <c r="A3" s="8" t="s">
        <v>40</v>
      </c>
    </row>
    <row r="4" spans="1:10" ht="18" customHeight="1" x14ac:dyDescent="0.45">
      <c r="A4" s="8" t="s">
        <v>41</v>
      </c>
    </row>
    <row r="5" spans="1:10" ht="18" customHeight="1" x14ac:dyDescent="0.45">
      <c r="A5" s="8" t="s">
        <v>42</v>
      </c>
    </row>
    <row r="6" spans="1:10" ht="18" customHeight="1" x14ac:dyDescent="0.45">
      <c r="B6" s="8" t="s">
        <v>39</v>
      </c>
    </row>
    <row r="7" spans="1:10" ht="18" customHeight="1" x14ac:dyDescent="0.45">
      <c r="A7" s="8" t="s">
        <v>38</v>
      </c>
    </row>
    <row r="8" spans="1:10" ht="19.2" customHeight="1" x14ac:dyDescent="0.45"/>
    <row r="9" spans="1:10" ht="26.4" customHeight="1" x14ac:dyDescent="0.45">
      <c r="A9" s="22" t="s">
        <v>36</v>
      </c>
      <c r="B9" s="22"/>
      <c r="C9" s="22"/>
      <c r="D9" s="22"/>
      <c r="E9" s="22"/>
      <c r="F9" s="22"/>
      <c r="G9" s="22"/>
    </row>
    <row r="10" spans="1:10" ht="13.8" customHeight="1" x14ac:dyDescent="0.45">
      <c r="A10" s="10"/>
      <c r="B10" s="8" t="s">
        <v>31</v>
      </c>
      <c r="C10" s="9"/>
      <c r="D10" s="9"/>
      <c r="E10" s="9"/>
      <c r="F10" s="9"/>
      <c r="G10" s="9"/>
      <c r="J10" s="19"/>
    </row>
    <row r="11" spans="1:10" ht="7.8" customHeight="1" x14ac:dyDescent="0.45">
      <c r="A11" s="9"/>
      <c r="B11" s="9"/>
      <c r="C11" s="9"/>
      <c r="D11" s="9"/>
      <c r="E11" s="9"/>
      <c r="F11" s="9"/>
      <c r="G11" s="9"/>
    </row>
    <row r="12" spans="1:10" ht="24" customHeight="1" x14ac:dyDescent="0.45">
      <c r="A12" s="34" t="s">
        <v>12</v>
      </c>
      <c r="B12" s="35"/>
      <c r="C12" s="36"/>
      <c r="D12" s="37"/>
      <c r="E12" s="24"/>
      <c r="F12" s="25"/>
    </row>
    <row r="13" spans="1:10" ht="24" customHeight="1" x14ac:dyDescent="0.45">
      <c r="A13" s="28" t="s">
        <v>18</v>
      </c>
      <c r="B13" s="29"/>
      <c r="C13" s="21" t="s">
        <v>0</v>
      </c>
      <c r="D13" s="37"/>
      <c r="E13" s="24"/>
      <c r="F13" s="25"/>
    </row>
    <row r="14" spans="1:10" ht="24" customHeight="1" x14ac:dyDescent="0.45">
      <c r="A14" s="30"/>
      <c r="B14" s="31"/>
      <c r="C14" s="21" t="s">
        <v>1</v>
      </c>
      <c r="D14" s="37"/>
      <c r="E14" s="24"/>
      <c r="F14" s="25"/>
    </row>
    <row r="15" spans="1:10" ht="24" customHeight="1" x14ac:dyDescent="0.45">
      <c r="A15" s="30"/>
      <c r="B15" s="31"/>
      <c r="C15" s="21" t="s">
        <v>2</v>
      </c>
      <c r="D15" s="37"/>
      <c r="E15" s="24"/>
      <c r="F15" s="25"/>
    </row>
    <row r="16" spans="1:10" ht="24" customHeight="1" x14ac:dyDescent="0.45">
      <c r="A16" s="30"/>
      <c r="B16" s="31"/>
      <c r="C16" s="21" t="s">
        <v>3</v>
      </c>
      <c r="D16" s="37"/>
      <c r="E16" s="24"/>
      <c r="F16" s="25"/>
    </row>
    <row r="17" spans="1:10" ht="24" customHeight="1" x14ac:dyDescent="0.45">
      <c r="A17" s="32"/>
      <c r="B17" s="33"/>
      <c r="C17" s="21" t="s">
        <v>4</v>
      </c>
      <c r="D17" s="23"/>
      <c r="E17" s="24"/>
      <c r="F17" s="25"/>
    </row>
    <row r="18" spans="1:10" ht="24" customHeight="1" x14ac:dyDescent="0.45"/>
    <row r="19" spans="1:10" x14ac:dyDescent="0.45">
      <c r="A19" s="8" t="s">
        <v>19</v>
      </c>
    </row>
    <row r="20" spans="1:10" ht="35.4" customHeight="1" x14ac:dyDescent="0.45">
      <c r="A20" s="11" t="s">
        <v>5</v>
      </c>
      <c r="B20" s="11" t="s">
        <v>17</v>
      </c>
      <c r="C20" s="11" t="s">
        <v>20</v>
      </c>
      <c r="D20" s="11" t="s">
        <v>7</v>
      </c>
      <c r="E20" s="11" t="s">
        <v>11</v>
      </c>
      <c r="F20" s="11" t="s">
        <v>15</v>
      </c>
      <c r="G20" s="20" t="s">
        <v>32</v>
      </c>
    </row>
    <row r="21" spans="1:10" ht="24" customHeight="1" x14ac:dyDescent="0.45">
      <c r="A21" s="11">
        <v>1</v>
      </c>
      <c r="B21" s="13"/>
      <c r="C21" s="13"/>
      <c r="D21" s="13"/>
      <c r="E21" s="13"/>
      <c r="F21" s="13"/>
      <c r="G21" s="13"/>
      <c r="I21" s="12" t="s">
        <v>5</v>
      </c>
      <c r="J21" s="12" t="s">
        <v>8</v>
      </c>
    </row>
    <row r="22" spans="1:10" ht="24" customHeight="1" x14ac:dyDescent="0.45">
      <c r="A22" s="11">
        <v>2</v>
      </c>
      <c r="B22" s="13"/>
      <c r="C22" s="13"/>
      <c r="D22" s="13"/>
      <c r="E22" s="13"/>
      <c r="F22" s="13"/>
      <c r="G22" s="13"/>
      <c r="I22" s="14">
        <v>1</v>
      </c>
      <c r="J22" s="14" t="s">
        <v>16</v>
      </c>
    </row>
    <row r="23" spans="1:10" ht="24" customHeight="1" x14ac:dyDescent="0.45">
      <c r="A23" s="11">
        <v>3</v>
      </c>
      <c r="B23" s="13"/>
      <c r="C23" s="13"/>
      <c r="D23" s="13"/>
      <c r="E23" s="13"/>
      <c r="F23" s="13"/>
      <c r="G23" s="13"/>
      <c r="I23" s="14">
        <v>2</v>
      </c>
      <c r="J23" s="14" t="s">
        <v>13</v>
      </c>
    </row>
    <row r="24" spans="1:10" ht="24" customHeight="1" x14ac:dyDescent="0.45">
      <c r="A24" s="11">
        <v>4</v>
      </c>
      <c r="B24" s="13"/>
      <c r="C24" s="13"/>
      <c r="D24" s="13"/>
      <c r="E24" s="13"/>
      <c r="F24" s="13"/>
      <c r="G24" s="13"/>
      <c r="I24" s="14">
        <v>3</v>
      </c>
      <c r="J24" s="14" t="s">
        <v>14</v>
      </c>
    </row>
    <row r="25" spans="1:10" ht="24" customHeight="1" x14ac:dyDescent="0.45">
      <c r="A25" s="11">
        <v>5</v>
      </c>
      <c r="B25" s="13"/>
      <c r="C25" s="13"/>
      <c r="D25" s="13"/>
      <c r="E25" s="13"/>
      <c r="F25" s="13"/>
      <c r="G25" s="13"/>
      <c r="I25" s="14">
        <v>4</v>
      </c>
      <c r="J25" s="14" t="s">
        <v>10</v>
      </c>
    </row>
    <row r="26" spans="1:10" ht="24" customHeight="1" x14ac:dyDescent="0.45">
      <c r="A26" s="11">
        <v>6</v>
      </c>
      <c r="B26" s="13"/>
      <c r="C26" s="13"/>
      <c r="D26" s="13"/>
      <c r="E26" s="13"/>
      <c r="F26" s="13"/>
      <c r="G26" s="13"/>
    </row>
    <row r="27" spans="1:10" ht="24" customHeight="1" x14ac:dyDescent="0.45">
      <c r="A27" s="11">
        <v>7</v>
      </c>
      <c r="B27" s="13"/>
      <c r="C27" s="13"/>
      <c r="D27" s="13"/>
      <c r="E27" s="13"/>
      <c r="F27" s="13"/>
      <c r="G27" s="13"/>
      <c r="I27" s="12" t="s">
        <v>5</v>
      </c>
      <c r="J27" s="12" t="s">
        <v>30</v>
      </c>
    </row>
    <row r="28" spans="1:10" ht="24" customHeight="1" x14ac:dyDescent="0.45">
      <c r="A28" s="11">
        <v>8</v>
      </c>
      <c r="B28" s="13"/>
      <c r="C28" s="13"/>
      <c r="D28" s="13"/>
      <c r="E28" s="13"/>
      <c r="F28" s="13"/>
      <c r="G28" s="13"/>
      <c r="I28" s="14">
        <v>1</v>
      </c>
      <c r="J28" s="14" t="s">
        <v>28</v>
      </c>
    </row>
    <row r="29" spans="1:10" ht="24" customHeight="1" x14ac:dyDescent="0.45">
      <c r="A29" s="11">
        <v>9</v>
      </c>
      <c r="B29" s="13"/>
      <c r="C29" s="13"/>
      <c r="D29" s="13"/>
      <c r="E29" s="13"/>
      <c r="F29" s="13"/>
      <c r="G29" s="13"/>
      <c r="I29" s="14">
        <v>2</v>
      </c>
      <c r="J29" s="14" t="s">
        <v>29</v>
      </c>
    </row>
    <row r="30" spans="1:10" ht="24" customHeight="1" x14ac:dyDescent="0.45">
      <c r="A30" s="11">
        <v>10</v>
      </c>
      <c r="B30" s="13"/>
      <c r="C30" s="13"/>
      <c r="D30" s="13"/>
      <c r="E30" s="13"/>
      <c r="F30" s="13"/>
      <c r="G30" s="13"/>
    </row>
    <row r="31" spans="1:10" ht="18.75" customHeight="1" x14ac:dyDescent="0.45">
      <c r="A31" s="15" t="s">
        <v>21</v>
      </c>
      <c r="B31" s="27" t="s">
        <v>22</v>
      </c>
      <c r="C31" s="27"/>
      <c r="D31" s="27"/>
      <c r="E31" s="27"/>
      <c r="F31" s="27"/>
      <c r="G31" s="27"/>
    </row>
    <row r="32" spans="1:10" ht="18.75" customHeight="1" x14ac:dyDescent="0.45">
      <c r="A32" s="16" t="s">
        <v>21</v>
      </c>
      <c r="B32" s="18" t="s">
        <v>33</v>
      </c>
      <c r="C32" s="17"/>
      <c r="D32" s="17"/>
      <c r="E32" s="17"/>
      <c r="F32" s="17"/>
      <c r="G32" s="17"/>
    </row>
    <row r="33" spans="1:7" ht="18.75" customHeight="1" x14ac:dyDescent="0.45">
      <c r="A33" s="16" t="s">
        <v>26</v>
      </c>
      <c r="B33" s="18" t="s">
        <v>27</v>
      </c>
      <c r="C33" s="17"/>
      <c r="D33" s="17"/>
      <c r="E33" s="17"/>
      <c r="F33" s="17"/>
      <c r="G33" s="17"/>
    </row>
    <row r="34" spans="1:7" x14ac:dyDescent="0.45">
      <c r="A34" s="8" t="s">
        <v>23</v>
      </c>
      <c r="B34" s="8" t="s">
        <v>24</v>
      </c>
    </row>
    <row r="36" spans="1:7" x14ac:dyDescent="0.45">
      <c r="A36" s="8" t="s">
        <v>25</v>
      </c>
    </row>
    <row r="37" spans="1:7" x14ac:dyDescent="0.45">
      <c r="A37" s="26"/>
      <c r="B37" s="26"/>
      <c r="C37" s="26"/>
      <c r="D37" s="26"/>
      <c r="E37" s="26"/>
      <c r="F37" s="26"/>
      <c r="G37" s="26"/>
    </row>
    <row r="38" spans="1:7" x14ac:dyDescent="0.45">
      <c r="A38" s="26"/>
      <c r="B38" s="26"/>
      <c r="C38" s="26"/>
      <c r="D38" s="26"/>
      <c r="E38" s="26"/>
      <c r="F38" s="26"/>
      <c r="G38" s="26"/>
    </row>
    <row r="39" spans="1:7" x14ac:dyDescent="0.45">
      <c r="A39" s="26"/>
      <c r="B39" s="26"/>
      <c r="C39" s="26"/>
      <c r="D39" s="26"/>
      <c r="E39" s="26"/>
      <c r="F39" s="26"/>
      <c r="G39" s="26"/>
    </row>
    <row r="40" spans="1:7" x14ac:dyDescent="0.45">
      <c r="A40" s="26"/>
      <c r="B40" s="26"/>
      <c r="C40" s="26"/>
      <c r="D40" s="26"/>
      <c r="E40" s="26"/>
      <c r="F40" s="26"/>
      <c r="G40" s="26"/>
    </row>
    <row r="41" spans="1:7" x14ac:dyDescent="0.45">
      <c r="A41" s="26"/>
      <c r="B41" s="26"/>
      <c r="C41" s="26"/>
      <c r="D41" s="26"/>
      <c r="E41" s="26"/>
      <c r="F41" s="26"/>
      <c r="G41" s="26"/>
    </row>
    <row r="43" spans="1:7" x14ac:dyDescent="0.45">
      <c r="A43" s="8" t="s">
        <v>37</v>
      </c>
    </row>
  </sheetData>
  <mergeCells count="11">
    <mergeCell ref="A9:G9"/>
    <mergeCell ref="D17:F17"/>
    <mergeCell ref="A37:G41"/>
    <mergeCell ref="B31:G31"/>
    <mergeCell ref="A13:B17"/>
    <mergeCell ref="A12:C12"/>
    <mergeCell ref="D16:F16"/>
    <mergeCell ref="D12:F12"/>
    <mergeCell ref="D13:F13"/>
    <mergeCell ref="D14:F14"/>
    <mergeCell ref="D15:F15"/>
  </mergeCells>
  <phoneticPr fontId="1"/>
  <dataValidations count="4">
    <dataValidation imeMode="halfKatakana" allowBlank="1" showInputMessage="1" showErrorMessage="1" sqref="C21:C30" xr:uid="{00000000-0002-0000-0000-000000000000}"/>
    <dataValidation type="list" allowBlank="1" showInputMessage="1" showErrorMessage="1" sqref="F21:F30" xr:uid="{00000000-0002-0000-0000-000001000000}">
      <formula1>$J$22:$J$25</formula1>
    </dataValidation>
    <dataValidation type="list" allowBlank="1" showInputMessage="1" showErrorMessage="1" sqref="G21" xr:uid="{00000000-0002-0000-0000-000002000000}">
      <formula1>$J$28:$J$29</formula1>
    </dataValidation>
    <dataValidation imeMode="off" allowBlank="1" showInputMessage="1" showErrorMessage="1" sqref="D17:F17" xr:uid="{00000000-0002-0000-0000-000003000000}"/>
  </dataValidations>
  <pageMargins left="0.78740157480314965" right="0.31496062992125984" top="0.70866141732283472" bottom="0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A2" sqref="A2"/>
    </sheetView>
  </sheetViews>
  <sheetFormatPr defaultRowHeight="37.5" customHeight="1" x14ac:dyDescent="0.45"/>
  <cols>
    <col min="1" max="1" width="17.19921875" style="6" bestFit="1" customWidth="1"/>
    <col min="2" max="2" width="5.19921875" style="1" bestFit="1" customWidth="1"/>
    <col min="3" max="3" width="13" customWidth="1"/>
    <col min="4" max="4" width="12.3984375" bestFit="1" customWidth="1"/>
    <col min="5" max="8" width="23.8984375" style="6" customWidth="1"/>
  </cols>
  <sheetData>
    <row r="1" spans="1:8" ht="37.5" customHeight="1" x14ac:dyDescent="0.45">
      <c r="A1" s="4" t="s">
        <v>0</v>
      </c>
      <c r="B1" s="3" t="s">
        <v>5</v>
      </c>
      <c r="C1" s="3" t="s">
        <v>6</v>
      </c>
      <c r="D1" s="3" t="s">
        <v>9</v>
      </c>
      <c r="E1" s="4" t="s">
        <v>7</v>
      </c>
      <c r="F1" s="4" t="s">
        <v>11</v>
      </c>
      <c r="G1" s="4" t="s">
        <v>15</v>
      </c>
      <c r="H1" s="4" t="s">
        <v>30</v>
      </c>
    </row>
    <row r="2" spans="1:8" ht="37.5" customHeight="1" x14ac:dyDescent="0.45">
      <c r="A2" s="7" t="str">
        <f>IF(C2="","",申込書!$D$13)</f>
        <v/>
      </c>
      <c r="B2" s="2">
        <v>1</v>
      </c>
      <c r="C2" s="5" t="str">
        <f>IF(VLOOKUP($B2,申込書!$A$20:$G$30,2,FALSE)="","",VLOOKUP($B2,申込書!$A$20:$G$30,2,FALSE))</f>
        <v/>
      </c>
      <c r="D2" s="5" t="str">
        <f>IF(VLOOKUP($B2,申込書!$A$20:$G$30,3,FALSE)="","",VLOOKUP($B2,申込書!$A$20:$G$30,3,FALSE))</f>
        <v/>
      </c>
      <c r="E2" s="5" t="str">
        <f>IF(VLOOKUP($B2,申込書!$A$20:$G$30,4,FALSE)="","",VLOOKUP($B2,申込書!$A$20:$G$30,4,FALSE))</f>
        <v/>
      </c>
      <c r="F2" s="5" t="str">
        <f>IF(VLOOKUP($B2,申込書!$A$20:$G$30,5,FALSE)="","",VLOOKUP($B2,申込書!$A$20:$G$30,5,FALSE))</f>
        <v/>
      </c>
      <c r="G2" s="5" t="str">
        <f>IF(VLOOKUP($B2,申込書!$A$20:$G$30,6,FALSE)="","",VLOOKUP($B2,申込書!$A$20:$G$30,6,FALSE))</f>
        <v/>
      </c>
      <c r="H2" s="5" t="str">
        <f>IF(VLOOKUP($B2,申込書!$A$20:$G$30,7,FALSE)="","",VLOOKUP($B2,申込書!$A$20:$G$30,7,FALSE))</f>
        <v/>
      </c>
    </row>
    <row r="3" spans="1:8" ht="37.5" customHeight="1" x14ac:dyDescent="0.45">
      <c r="A3" s="7" t="str">
        <f>IF(C3="","",申込書!$C$13)</f>
        <v/>
      </c>
      <c r="B3" s="2">
        <v>2</v>
      </c>
      <c r="C3" s="5" t="str">
        <f>IF(VLOOKUP($B3,申込書!$A$20:$G$30,2,FALSE)="","",VLOOKUP($B3,申込書!$A$20:$G$30,2,FALSE))</f>
        <v/>
      </c>
      <c r="D3" s="5" t="str">
        <f>IF(VLOOKUP($B3,申込書!$A$20:$G$30,3,FALSE)="","",VLOOKUP($B3,申込書!$A$20:$G$30,3,FALSE))</f>
        <v/>
      </c>
      <c r="E3" s="5" t="str">
        <f>IF(VLOOKUP($B3,申込書!$A$20:$G$30,4,FALSE)="","",VLOOKUP($B3,申込書!$A$20:$G$30,4,FALSE))</f>
        <v/>
      </c>
      <c r="F3" s="5" t="str">
        <f>IF(VLOOKUP($B3,申込書!$A$20:$G$30,5,FALSE)="","",VLOOKUP($B3,申込書!$A$20:$G$30,5,FALSE))</f>
        <v/>
      </c>
      <c r="G3" s="5" t="str">
        <f>IF(VLOOKUP($B3,申込書!$A$20:$G$30,6,FALSE)="","",VLOOKUP($B3,申込書!$A$20:$G$30,6,FALSE))</f>
        <v/>
      </c>
      <c r="H3" s="5" t="str">
        <f>IF(VLOOKUP($B3,申込書!$A$20:$G$30,7,FALSE)="","",VLOOKUP($B3,申込書!$A$20:$G$30,7,FALSE))</f>
        <v/>
      </c>
    </row>
    <row r="4" spans="1:8" ht="37.5" customHeight="1" x14ac:dyDescent="0.45">
      <c r="A4" s="7" t="str">
        <f>IF(C4="","",申込書!$C$13)</f>
        <v/>
      </c>
      <c r="B4" s="2">
        <v>3</v>
      </c>
      <c r="C4" s="5" t="str">
        <f>IF(VLOOKUP($B4,申込書!$A$20:$G$30,2,FALSE)="","",VLOOKUP($B4,申込書!$A$20:$G$30,2,FALSE))</f>
        <v/>
      </c>
      <c r="D4" s="5" t="str">
        <f>IF(VLOOKUP($B4,申込書!$A$20:$G$30,3,FALSE)="","",VLOOKUP($B4,申込書!$A$20:$G$30,3,FALSE))</f>
        <v/>
      </c>
      <c r="E4" s="5" t="str">
        <f>IF(VLOOKUP($B4,申込書!$A$20:$G$30,4,FALSE)="","",VLOOKUP($B4,申込書!$A$20:$G$30,4,FALSE))</f>
        <v/>
      </c>
      <c r="F4" s="5" t="str">
        <f>IF(VLOOKUP($B4,申込書!$A$20:$G$30,5,FALSE)="","",VLOOKUP($B4,申込書!$A$20:$G$30,5,FALSE))</f>
        <v/>
      </c>
      <c r="G4" s="5" t="str">
        <f>IF(VLOOKUP($B4,申込書!$A$20:$G$30,6,FALSE)="","",VLOOKUP($B4,申込書!$A$20:$G$30,6,FALSE))</f>
        <v/>
      </c>
      <c r="H4" s="5" t="str">
        <f>IF(VLOOKUP($B4,申込書!$A$20:$G$30,7,FALSE)="","",VLOOKUP($B4,申込書!$A$20:$G$30,7,FALSE))</f>
        <v/>
      </c>
    </row>
    <row r="5" spans="1:8" ht="37.5" customHeight="1" x14ac:dyDescent="0.45">
      <c r="A5" s="7" t="str">
        <f>IF(C5="","",申込書!$C$13)</f>
        <v/>
      </c>
      <c r="B5" s="2">
        <v>4</v>
      </c>
      <c r="C5" s="5" t="str">
        <f>IF(VLOOKUP($B5,申込書!$A$20:$G$30,2,FALSE)="","",VLOOKUP($B5,申込書!$A$20:$G$30,2,FALSE))</f>
        <v/>
      </c>
      <c r="D5" s="5" t="str">
        <f>IF(VLOOKUP($B5,申込書!$A$20:$G$30,3,FALSE)="","",VLOOKUP($B5,申込書!$A$20:$G$30,3,FALSE))</f>
        <v/>
      </c>
      <c r="E5" s="5" t="str">
        <f>IF(VLOOKUP($B5,申込書!$A$20:$G$30,4,FALSE)="","",VLOOKUP($B5,申込書!$A$20:$G$30,4,FALSE))</f>
        <v/>
      </c>
      <c r="F5" s="5" t="str">
        <f>IF(VLOOKUP($B5,申込書!$A$20:$G$30,5,FALSE)="","",VLOOKUP($B5,申込書!$A$20:$G$30,5,FALSE))</f>
        <v/>
      </c>
      <c r="G5" s="5" t="str">
        <f>IF(VLOOKUP($B5,申込書!$A$20:$G$30,6,FALSE)="","",VLOOKUP($B5,申込書!$A$20:$G$30,6,FALSE))</f>
        <v/>
      </c>
      <c r="H5" s="5" t="str">
        <f>IF(VLOOKUP($B5,申込書!$A$20:$G$30,7,FALSE)="","",VLOOKUP($B5,申込書!$A$20:$G$30,7,FALSE))</f>
        <v/>
      </c>
    </row>
    <row r="6" spans="1:8" ht="37.5" customHeight="1" x14ac:dyDescent="0.45">
      <c r="A6" s="7" t="str">
        <f>IF(C6="","",申込書!$C$13)</f>
        <v/>
      </c>
      <c r="B6" s="2">
        <v>5</v>
      </c>
      <c r="C6" s="5" t="str">
        <f>IF(VLOOKUP($B6,申込書!$A$20:$G$30,2,FALSE)="","",VLOOKUP($B6,申込書!$A$20:$G$30,2,FALSE))</f>
        <v/>
      </c>
      <c r="D6" s="5" t="str">
        <f>IF(VLOOKUP($B6,申込書!$A$20:$G$30,3,FALSE)="","",VLOOKUP($B6,申込書!$A$20:$G$30,3,FALSE))</f>
        <v/>
      </c>
      <c r="E6" s="5" t="str">
        <f>IF(VLOOKUP($B6,申込書!$A$20:$G$30,4,FALSE)="","",VLOOKUP($B6,申込書!$A$20:$G$30,4,FALSE))</f>
        <v/>
      </c>
      <c r="F6" s="5" t="str">
        <f>IF(VLOOKUP($B6,申込書!$A$20:$G$30,5,FALSE)="","",VLOOKUP($B6,申込書!$A$20:$G$30,5,FALSE))</f>
        <v/>
      </c>
      <c r="G6" s="5" t="str">
        <f>IF(VLOOKUP($B6,申込書!$A$20:$G$30,6,FALSE)="","",VLOOKUP($B6,申込書!$A$20:$G$30,6,FALSE))</f>
        <v/>
      </c>
      <c r="H6" s="5" t="str">
        <f>IF(VLOOKUP($B6,申込書!$A$20:$G$30,7,FALSE)="","",VLOOKUP($B6,申込書!$A$20:$G$30,7,FALSE))</f>
        <v/>
      </c>
    </row>
    <row r="7" spans="1:8" ht="37.5" customHeight="1" x14ac:dyDescent="0.45">
      <c r="A7" s="7" t="str">
        <f>IF(C7="","",申込書!$C$13)</f>
        <v/>
      </c>
      <c r="B7" s="2">
        <v>6</v>
      </c>
      <c r="C7" s="5" t="str">
        <f>IF(VLOOKUP($B7,申込書!$A$20:$G$30,2,FALSE)="","",VLOOKUP($B7,申込書!$A$20:$G$30,2,FALSE))</f>
        <v/>
      </c>
      <c r="D7" s="5" t="str">
        <f>IF(VLOOKUP($B7,申込書!$A$20:$G$30,3,FALSE)="","",VLOOKUP($B7,申込書!$A$20:$G$30,3,FALSE))</f>
        <v/>
      </c>
      <c r="E7" s="5" t="str">
        <f>IF(VLOOKUP($B7,申込書!$A$20:$G$30,4,FALSE)="","",VLOOKUP($B7,申込書!$A$20:$G$30,4,FALSE))</f>
        <v/>
      </c>
      <c r="F7" s="5" t="str">
        <f>IF(VLOOKUP($B7,申込書!$A$20:$G$30,5,FALSE)="","",VLOOKUP($B7,申込書!$A$20:$G$30,5,FALSE))</f>
        <v/>
      </c>
      <c r="G7" s="5" t="str">
        <f>IF(VLOOKUP($B7,申込書!$A$20:$G$30,6,FALSE)="","",VLOOKUP($B7,申込書!$A$20:$G$30,6,FALSE))</f>
        <v/>
      </c>
      <c r="H7" s="5" t="str">
        <f>IF(VLOOKUP($B7,申込書!$A$20:$G$30,7,FALSE)="","",VLOOKUP($B7,申込書!$A$20:$G$30,7,FALSE))</f>
        <v/>
      </c>
    </row>
    <row r="8" spans="1:8" ht="37.5" customHeight="1" x14ac:dyDescent="0.45">
      <c r="A8" s="7" t="str">
        <f>IF(C8="","",申込書!$C$13)</f>
        <v/>
      </c>
      <c r="B8" s="2">
        <v>7</v>
      </c>
      <c r="C8" s="5" t="str">
        <f>IF(VLOOKUP($B8,申込書!$A$20:$G$30,2,FALSE)="","",VLOOKUP($B8,申込書!$A$20:$G$30,2,FALSE))</f>
        <v/>
      </c>
      <c r="D8" s="5" t="str">
        <f>IF(VLOOKUP($B8,申込書!$A$20:$G$30,3,FALSE)="","",VLOOKUP($B8,申込書!$A$20:$G$30,3,FALSE))</f>
        <v/>
      </c>
      <c r="E8" s="5" t="str">
        <f>IF(VLOOKUP($B8,申込書!$A$20:$G$30,4,FALSE)="","",VLOOKUP($B8,申込書!$A$20:$G$30,4,FALSE))</f>
        <v/>
      </c>
      <c r="F8" s="5" t="str">
        <f>IF(VLOOKUP($B8,申込書!$A$20:$G$30,5,FALSE)="","",VLOOKUP($B8,申込書!$A$20:$G$30,5,FALSE))</f>
        <v/>
      </c>
      <c r="G8" s="5" t="str">
        <f>IF(VLOOKUP($B8,申込書!$A$20:$G$30,6,FALSE)="","",VLOOKUP($B8,申込書!$A$20:$G$30,6,FALSE))</f>
        <v/>
      </c>
      <c r="H8" s="5" t="str">
        <f>IF(VLOOKUP($B8,申込書!$A$20:$G$30,7,FALSE)="","",VLOOKUP($B8,申込書!$A$20:$G$30,7,FALSE))</f>
        <v/>
      </c>
    </row>
    <row r="9" spans="1:8" ht="37.5" customHeight="1" x14ac:dyDescent="0.45">
      <c r="A9" s="7" t="str">
        <f>IF(C9="","",申込書!$C$13)</f>
        <v/>
      </c>
      <c r="B9" s="2">
        <v>8</v>
      </c>
      <c r="C9" s="5" t="str">
        <f>IF(VLOOKUP($B9,申込書!$A$20:$G$30,2,FALSE)="","",VLOOKUP($B9,申込書!$A$20:$G$30,2,FALSE))</f>
        <v/>
      </c>
      <c r="D9" s="5" t="str">
        <f>IF(VLOOKUP($B9,申込書!$A$20:$G$30,3,FALSE)="","",VLOOKUP($B9,申込書!$A$20:$G$30,3,FALSE))</f>
        <v/>
      </c>
      <c r="E9" s="5" t="str">
        <f>IF(VLOOKUP($B9,申込書!$A$20:$G$30,4,FALSE)="","",VLOOKUP($B9,申込書!$A$20:$G$30,4,FALSE))</f>
        <v/>
      </c>
      <c r="F9" s="5" t="str">
        <f>IF(VLOOKUP($B9,申込書!$A$20:$G$30,5,FALSE)="","",VLOOKUP($B9,申込書!$A$20:$G$30,5,FALSE))</f>
        <v/>
      </c>
      <c r="G9" s="5" t="str">
        <f>IF(VLOOKUP($B9,申込書!$A$20:$G$30,6,FALSE)="","",VLOOKUP($B9,申込書!$A$20:$G$30,6,FALSE))</f>
        <v/>
      </c>
      <c r="H9" s="5" t="str">
        <f>IF(VLOOKUP($B9,申込書!$A$20:$G$30,7,FALSE)="","",VLOOKUP($B9,申込書!$A$20:$G$30,7,FALSE))</f>
        <v/>
      </c>
    </row>
    <row r="10" spans="1:8" ht="37.5" customHeight="1" x14ac:dyDescent="0.45">
      <c r="A10" s="7" t="str">
        <f>IF(C10="","",申込書!$C$13)</f>
        <v/>
      </c>
      <c r="B10" s="2">
        <v>9</v>
      </c>
      <c r="C10" s="5" t="str">
        <f>IF(VLOOKUP($B10,申込書!$A$20:$G$30,2,FALSE)="","",VLOOKUP($B10,申込書!$A$20:$G$30,2,FALSE))</f>
        <v/>
      </c>
      <c r="D10" s="5" t="str">
        <f>IF(VLOOKUP($B10,申込書!$A$20:$G$30,3,FALSE)="","",VLOOKUP($B10,申込書!$A$20:$G$30,3,FALSE))</f>
        <v/>
      </c>
      <c r="E10" s="5" t="str">
        <f>IF(VLOOKUP($B10,申込書!$A$20:$G$30,4,FALSE)="","",VLOOKUP($B10,申込書!$A$20:$G$30,4,FALSE))</f>
        <v/>
      </c>
      <c r="F10" s="5" t="str">
        <f>IF(VLOOKUP($B10,申込書!$A$20:$G$30,5,FALSE)="","",VLOOKUP($B10,申込書!$A$20:$G$30,5,FALSE))</f>
        <v/>
      </c>
      <c r="G10" s="5" t="str">
        <f>IF(VLOOKUP($B10,申込書!$A$20:$G$30,6,FALSE)="","",VLOOKUP($B10,申込書!$A$20:$G$30,6,FALSE))</f>
        <v/>
      </c>
      <c r="H10" s="5" t="str">
        <f>IF(VLOOKUP($B10,申込書!$A$20:$G$30,7,FALSE)="","",VLOOKUP($B10,申込書!$A$20:$G$30,7,FALSE))</f>
        <v/>
      </c>
    </row>
    <row r="11" spans="1:8" ht="37.5" customHeight="1" x14ac:dyDescent="0.45">
      <c r="A11" s="7" t="str">
        <f>IF(C11="","",申込書!$C$13)</f>
        <v/>
      </c>
      <c r="B11" s="2">
        <v>10</v>
      </c>
      <c r="C11" s="5" t="str">
        <f>IF(VLOOKUP($B11,申込書!$A$20:$G$30,2,FALSE)="","",VLOOKUP($B11,申込書!$A$20:$G$30,2,FALSE))</f>
        <v/>
      </c>
      <c r="D11" s="5" t="str">
        <f>IF(VLOOKUP($B11,申込書!$A$20:$G$30,3,FALSE)="","",VLOOKUP($B11,申込書!$A$20:$G$30,3,FALSE))</f>
        <v/>
      </c>
      <c r="E11" s="5" t="str">
        <f>IF(VLOOKUP($B11,申込書!$A$20:$G$30,4,FALSE)="","",VLOOKUP($B11,申込書!$A$20:$G$30,4,FALSE))</f>
        <v/>
      </c>
      <c r="F11" s="5" t="str">
        <f>IF(VLOOKUP($B11,申込書!$A$20:$G$30,5,FALSE)="","",VLOOKUP($B11,申込書!$A$20:$G$30,5,FALSE))</f>
        <v/>
      </c>
      <c r="G11" s="5" t="str">
        <f>IF(VLOOKUP($B11,申込書!$A$20:$G$30,6,FALSE)="","",VLOOKUP($B11,申込書!$A$20:$G$30,6,FALSE))</f>
        <v/>
      </c>
      <c r="H11" s="5" t="str">
        <f>IF(VLOOKUP($B11,申込書!$A$20:$G$30,7,FALSE)="","",VLOOKUP($B11,申込書!$A$20:$G$30,7,FALSE))</f>
        <v/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</vt:lpstr>
      <vt:lpstr>出席者一覧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psghjim1</dc:creator>
  <cp:lastModifiedBy>延幸 栗城</cp:lastModifiedBy>
  <cp:lastPrinted>2026-09-28T02:37:25Z</cp:lastPrinted>
  <dcterms:created xsi:type="dcterms:W3CDTF">2021-09-28T05:17:29Z</dcterms:created>
  <dcterms:modified xsi:type="dcterms:W3CDTF">2026-09-28T02:38:54Z</dcterms:modified>
</cp:coreProperties>
</file>